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8 июня 2026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2" i="2" s="1"/>
  <c r="C13" i="2"/>
  <c r="C9" i="2"/>
  <c r="C7" i="2"/>
  <c r="C6" i="2" s="1"/>
  <c r="C25" i="2" l="1"/>
  <c r="F16" i="2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<sst xmlns="http://schemas.openxmlformats.org/spreadsheetml/2006/main" count="42" uniqueCount="40">
  <si>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</si>
  <si>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</si>
  <si>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</si>
  <si>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</si>
  <si>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</si>
  <si>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</si>
  <si>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</si>
  <si>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</si>
  <si>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</si>
  <si>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</si>
  <si>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</si>
  <si>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</si>
  <si>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</si>
  <si>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</si>
  <si>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</si>
  <si>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</si>
  <si>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</si>
  <si>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</si>
  <si>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</si>
  <si>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</si>
  <si>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</si>
  <si>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</si>
  <si>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</si>
  <si>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</si>
  <si>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</si>
  <si>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</si>
  <si>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</si>
  <si>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</si>
  <si>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</si>
  <si>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</si>
  <si>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</si>
  <si>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 xml:space="preserve">Заместитель главы администрации-начальник финансового управления администрации Благодарненского муниципального округа Ставропольского края       </t>
  </si>
  <si>
    <t>Л.В. Кузнецова</t>
  </si>
  <si>
    <t>Кассовый расход на 10.06.2026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</si>
  <si>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18 июня 2026 года</t>
  </si>
  <si>
    <t>Кассовый расход на 18.06.2026</t>
  </si>
  <si>
    <t>Кассовый расход с 10.06.2026 по 18.06.2026</t>
  </si>
  <si>
    <t>Расходы запланированы на благоустройство территории, прилегающей к Парку аттракционов 2 (этап). По состоянию на 18 июня 2026 года работы выполнены на 80%.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</si>
  <si>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18 июня 2026 года составила 30 человек.</t>
  </si>
  <si>
    <t>Расходы запланированы на капитальный ремонт СОШ №7, СОШ №9, СОШ №14. По состоянию на 18 июня 2026 года работы выполнены на : СОШ № 7 на 42%, СОШ №  9 на 80% , СОШ № 14 на 75%.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</si>
</sst>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zoomScale="40" zoomScaleNormal="30" zoomScaleSheetLayoutView="40" workbookViewId="0">
      <selection activeCell="A4" sqref="A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34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52" t="s">
        <v>1</v>
      </c>
      <c r="C4" s="48" t="s">
        <v>33</v>
      </c>
      <c r="D4" s="48" t="s">
        <v>35</v>
      </c>
      <c r="E4" s="34" t="s">
        <v>36</v>
      </c>
      <c r="F4" s="34" t="s">
        <v>25</v>
      </c>
      <c r="G4" s="34" t="s">
        <v>26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12974873.630000001</v>
      </c>
      <c r="D6" s="27">
        <f t="shared" ref="D6:F6" si="1">D7+D9</f>
        <v>12993452.630000001</v>
      </c>
      <c r="E6" s="27">
        <f t="shared" si="1"/>
        <v>18579</v>
      </c>
      <c r="F6" s="27">
        <f t="shared" si="1"/>
        <v>105138064.23</v>
      </c>
      <c r="G6" s="41">
        <f t="shared" ref="G6:G7" si="2">D6/B6</f>
        <v>0.10999141444529828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4553821</v>
      </c>
      <c r="D7" s="28">
        <f t="shared" si="3"/>
        <v>4572400</v>
      </c>
      <c r="E7" s="28">
        <f t="shared" si="3"/>
        <v>18579</v>
      </c>
      <c r="F7" s="28">
        <f t="shared" si="3"/>
        <v>16983794.260000002</v>
      </c>
      <c r="G7" s="42">
        <f t="shared" si="2"/>
        <v>0.21211536437508424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4553821</v>
      </c>
      <c r="D8" s="11">
        <v>4572400</v>
      </c>
      <c r="E8" s="11">
        <f>D8-C8</f>
        <v>18579</v>
      </c>
      <c r="F8" s="11">
        <f>B8-D8</f>
        <v>16983794.260000002</v>
      </c>
      <c r="G8" s="39">
        <f>D8/B8</f>
        <v>0.21211536437508424</v>
      </c>
      <c r="H8" s="47" t="s">
        <v>38</v>
      </c>
    </row>
    <row r="9" spans="1:8" ht="113.25" customHeight="1" x14ac:dyDescent="0.5">
      <c r="A9" s="24" t="s">
        <v>17</v>
      </c>
      <c r="B9" s="29">
        <f>B10+B11</f>
        <v>96575322.599999994</v>
      </c>
      <c r="C9" s="29">
        <f t="shared" ref="C9" si="4">C10+C11</f>
        <v>8421052.6300000008</v>
      </c>
      <c r="D9" s="29">
        <f t="shared" ref="D9:F9" si="5">D10+D11</f>
        <v>8421052.6300000008</v>
      </c>
      <c r="E9" s="29">
        <f t="shared" si="5"/>
        <v>0</v>
      </c>
      <c r="F9" s="29">
        <f t="shared" si="5"/>
        <v>88154269.969999999</v>
      </c>
      <c r="G9" s="42">
        <f t="shared" ref="G9:G25" si="6">D9/B9</f>
        <v>8.719673311244007E-2</v>
      </c>
      <c r="H9" s="15"/>
    </row>
    <row r="10" spans="1:8" ht="104.25" customHeight="1" x14ac:dyDescent="0.5">
      <c r="A10" s="9" t="s">
        <v>18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22</v>
      </c>
    </row>
    <row r="11" spans="1:8" ht="70.5" customHeight="1" x14ac:dyDescent="0.5">
      <c r="A11" s="9" t="s">
        <v>19</v>
      </c>
      <c r="B11" s="11">
        <f>421052.63+8000000</f>
        <v>8421052.6300000008</v>
      </c>
      <c r="C11" s="11">
        <v>8421052.6300000008</v>
      </c>
      <c r="D11" s="11">
        <v>8421052.6300000008</v>
      </c>
      <c r="E11" s="11">
        <f t="shared" si="7"/>
        <v>0</v>
      </c>
      <c r="F11" s="11">
        <f t="shared" si="8"/>
        <v>0</v>
      </c>
      <c r="G11" s="39">
        <f t="shared" si="6"/>
        <v>1</v>
      </c>
      <c r="H11" s="15" t="s">
        <v>23</v>
      </c>
    </row>
    <row r="12" spans="1:8" ht="66.75" customHeight="1" x14ac:dyDescent="0.5">
      <c r="A12" s="8" t="s">
        <v>7</v>
      </c>
      <c r="B12" s="26">
        <f>B13+B17</f>
        <v>315445209.89999998</v>
      </c>
      <c r="C12" s="26">
        <f t="shared" ref="C12" si="9">C13+C17</f>
        <v>120366839.56</v>
      </c>
      <c r="D12" s="26">
        <f t="shared" ref="D12:F12" si="10">D13+D17</f>
        <v>120973479.09</v>
      </c>
      <c r="E12" s="26">
        <f t="shared" si="10"/>
        <v>606639.53000000108</v>
      </c>
      <c r="F12" s="26">
        <f t="shared" si="10"/>
        <v>194471730.81</v>
      </c>
      <c r="G12" s="41">
        <f t="shared" si="6"/>
        <v>0.38350076429548602</v>
      </c>
      <c r="H12" s="17"/>
    </row>
    <row r="13" spans="1:8" ht="74.25" customHeight="1" x14ac:dyDescent="0.5">
      <c r="A13" s="23" t="s">
        <v>16</v>
      </c>
      <c r="B13" s="25">
        <f>B14+B15+B16</f>
        <v>257715891.47999999</v>
      </c>
      <c r="C13" s="25">
        <f t="shared" ref="C13" si="11">C14+C15+C16</f>
        <v>94192707.400000006</v>
      </c>
      <c r="D13" s="25">
        <f t="shared" ref="D13:F13" si="12">D14+D15+D16</f>
        <v>94192707.400000006</v>
      </c>
      <c r="E13" s="25">
        <f t="shared" si="12"/>
        <v>0</v>
      </c>
      <c r="F13" s="25">
        <f t="shared" si="12"/>
        <v>163523184.08000001</v>
      </c>
      <c r="G13" s="42">
        <f t="shared" si="6"/>
        <v>0.36549048977567539</v>
      </c>
      <c r="H13" s="17"/>
    </row>
    <row r="14" spans="1:8" ht="179.25" customHeight="1" x14ac:dyDescent="0.5">
      <c r="A14" s="22" t="s">
        <v>14</v>
      </c>
      <c r="B14" s="12">
        <v>219620098.5</v>
      </c>
      <c r="C14" s="12">
        <v>94192707.400000006</v>
      </c>
      <c r="D14" s="12">
        <v>94192707.400000006</v>
      </c>
      <c r="E14" s="11">
        <f t="shared" si="7"/>
        <v>0</v>
      </c>
      <c r="F14" s="12">
        <f>B14-D14</f>
        <v>125427391.09999999</v>
      </c>
      <c r="G14" s="39">
        <f t="shared" si="6"/>
        <v>0.42888928674257926</v>
      </c>
      <c r="H14" s="46" t="s">
        <v>39</v>
      </c>
    </row>
    <row r="15" spans="1:8" ht="111" customHeight="1" x14ac:dyDescent="0.5">
      <c r="A15" s="22" t="s">
        <v>15</v>
      </c>
      <c r="B15" s="12">
        <v>37579205.200000003</v>
      </c>
      <c r="C15" s="12">
        <v>0</v>
      </c>
      <c r="D15" s="12">
        <v>0</v>
      </c>
      <c r="E15" s="11">
        <f t="shared" si="7"/>
        <v>0</v>
      </c>
      <c r="F15" s="12">
        <f>B15-D15</f>
        <v>37579205.200000003</v>
      </c>
      <c r="G15" s="39">
        <f t="shared" si="6"/>
        <v>0</v>
      </c>
      <c r="H15" s="46" t="s">
        <v>21</v>
      </c>
    </row>
    <row r="16" spans="1:8" ht="140.25" customHeight="1" x14ac:dyDescent="0.5">
      <c r="A16" s="22" t="s">
        <v>28</v>
      </c>
      <c r="B16" s="12">
        <v>516587.78</v>
      </c>
      <c r="C16" s="12">
        <v>0</v>
      </c>
      <c r="D16" s="12">
        <v>0</v>
      </c>
      <c r="E16" s="11">
        <f t="shared" si="7"/>
        <v>0</v>
      </c>
      <c r="F16" s="12">
        <f>B16-D16</f>
        <v>516587.78</v>
      </c>
      <c r="G16" s="39">
        <f t="shared" ref="G16" si="13">D16/B16</f>
        <v>0</v>
      </c>
      <c r="H16" s="46" t="s">
        <v>29</v>
      </c>
    </row>
    <row r="17" spans="1:8" ht="36.75" x14ac:dyDescent="0.5">
      <c r="A17" s="23" t="s">
        <v>4</v>
      </c>
      <c r="B17" s="25">
        <f>B19+B20+B18</f>
        <v>57729318.420000002</v>
      </c>
      <c r="C17" s="25">
        <f t="shared" ref="C17" si="14">C19+C20+C18</f>
        <v>26174132.16</v>
      </c>
      <c r="D17" s="25">
        <f t="shared" ref="D17:F17" si="15">D19+D20+D18</f>
        <v>26780771.690000001</v>
      </c>
      <c r="E17" s="25">
        <f t="shared" si="15"/>
        <v>606639.53000000108</v>
      </c>
      <c r="F17" s="25">
        <f t="shared" si="15"/>
        <v>30948546.73</v>
      </c>
      <c r="G17" s="42">
        <f t="shared" si="6"/>
        <v>0.46390244026719624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514321.62</v>
      </c>
      <c r="D18" s="32">
        <v>522799.51</v>
      </c>
      <c r="E18" s="11">
        <f t="shared" si="7"/>
        <v>8477.890000000014</v>
      </c>
      <c r="F18" s="38">
        <f>B18-D18</f>
        <v>727120.49</v>
      </c>
      <c r="G18" s="39">
        <f t="shared" si="6"/>
        <v>0.41826637704813108</v>
      </c>
      <c r="H18" s="36" t="s">
        <v>24</v>
      </c>
    </row>
    <row r="19" spans="1:8" ht="180.75" customHeight="1" x14ac:dyDescent="0.5">
      <c r="A19" s="9" t="s">
        <v>12</v>
      </c>
      <c r="B19" s="11">
        <v>3539746.93</v>
      </c>
      <c r="C19" s="11">
        <v>1573566.27</v>
      </c>
      <c r="D19" s="11">
        <v>1601838.54</v>
      </c>
      <c r="E19" s="11">
        <f t="shared" si="7"/>
        <v>28272.270000000019</v>
      </c>
      <c r="F19" s="38">
        <f t="shared" ref="F19:F24" si="16">B19-D19</f>
        <v>1937908.3900000001</v>
      </c>
      <c r="G19" s="39">
        <f t="shared" si="6"/>
        <v>0.45252911343015134</v>
      </c>
      <c r="H19" s="10" t="s">
        <v>24</v>
      </c>
    </row>
    <row r="20" spans="1:8" ht="284.25" customHeight="1" x14ac:dyDescent="0.5">
      <c r="A20" s="9" t="s">
        <v>13</v>
      </c>
      <c r="B20" s="11">
        <v>52939651.490000002</v>
      </c>
      <c r="C20" s="11">
        <v>24086244.27</v>
      </c>
      <c r="D20" s="11">
        <v>24656133.640000001</v>
      </c>
      <c r="E20" s="11">
        <f t="shared" si="7"/>
        <v>569889.37000000104</v>
      </c>
      <c r="F20" s="38">
        <f t="shared" si="16"/>
        <v>28283517.850000001</v>
      </c>
      <c r="G20" s="39">
        <f t="shared" si="6"/>
        <v>0.46574038449530414</v>
      </c>
      <c r="H20" s="10" t="s">
        <v>24</v>
      </c>
    </row>
    <row r="21" spans="1:8" ht="78" customHeight="1" x14ac:dyDescent="0.5">
      <c r="A21" s="8" t="s">
        <v>9</v>
      </c>
      <c r="B21" s="31">
        <f>B22</f>
        <v>27300249.599999998</v>
      </c>
      <c r="C21" s="31">
        <f t="shared" ref="C21:F21" si="17">C22</f>
        <v>6803956.1299999999</v>
      </c>
      <c r="D21" s="31">
        <f t="shared" si="17"/>
        <v>6803956.1299999999</v>
      </c>
      <c r="E21" s="31">
        <f t="shared" si="17"/>
        <v>0</v>
      </c>
      <c r="F21" s="31">
        <f t="shared" si="17"/>
        <v>20496293.469999999</v>
      </c>
      <c r="G21" s="41">
        <f t="shared" si="6"/>
        <v>0.24922688362526915</v>
      </c>
      <c r="H21" s="15"/>
    </row>
    <row r="22" spans="1:8" ht="109.5" customHeight="1" x14ac:dyDescent="0.5">
      <c r="A22" s="30" t="s">
        <v>20</v>
      </c>
      <c r="B22" s="29">
        <f>B24+B23</f>
        <v>27300249.599999998</v>
      </c>
      <c r="C22" s="29">
        <f t="shared" ref="C22" si="18">C24+C23</f>
        <v>6803956.1299999999</v>
      </c>
      <c r="D22" s="29">
        <f t="shared" ref="D22:F22" si="19">D24+D23</f>
        <v>6803956.1299999999</v>
      </c>
      <c r="E22" s="29">
        <f t="shared" si="19"/>
        <v>0</v>
      </c>
      <c r="F22" s="29">
        <f t="shared" si="19"/>
        <v>20496293.469999999</v>
      </c>
      <c r="G22" s="42">
        <f>D22/B22</f>
        <v>0.24922688362526915</v>
      </c>
      <c r="H22" s="15"/>
    </row>
    <row r="23" spans="1:8" s="43" customFormat="1" ht="179.25" customHeight="1" x14ac:dyDescent="0.5">
      <c r="A23" s="9" t="s">
        <v>27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6"/>
        <v>577305.02</v>
      </c>
      <c r="G23" s="39">
        <f t="shared" si="6"/>
        <v>0</v>
      </c>
      <c r="H23" s="47" t="s">
        <v>30</v>
      </c>
    </row>
    <row r="24" spans="1:8" ht="115.5" customHeight="1" x14ac:dyDescent="0.5">
      <c r="A24" s="9" t="s">
        <v>6</v>
      </c>
      <c r="B24" s="11">
        <v>26722944.579999998</v>
      </c>
      <c r="C24" s="11">
        <v>6803956.1299999999</v>
      </c>
      <c r="D24" s="11">
        <v>6803956.1299999999</v>
      </c>
      <c r="E24" s="11">
        <f t="shared" si="7"/>
        <v>0</v>
      </c>
      <c r="F24" s="38">
        <f t="shared" si="16"/>
        <v>19918988.449999999</v>
      </c>
      <c r="G24" s="39">
        <f t="shared" si="6"/>
        <v>0.2546110182443076</v>
      </c>
      <c r="H24" s="47" t="s">
        <v>37</v>
      </c>
    </row>
    <row r="25" spans="1:8" ht="36.75" x14ac:dyDescent="0.5">
      <c r="A25" s="14" t="s">
        <v>3</v>
      </c>
      <c r="B25" s="13">
        <f>B6+B12+B21</f>
        <v>460876976.36000001</v>
      </c>
      <c r="C25" s="13">
        <f t="shared" ref="C25" si="20">C6+C12+C21</f>
        <v>140145669.31999999</v>
      </c>
      <c r="D25" s="13">
        <f t="shared" ref="D25:F25" si="21">D6+D12+D21</f>
        <v>140770887.84999999</v>
      </c>
      <c r="E25" s="13">
        <f t="shared" si="21"/>
        <v>625218.53000000108</v>
      </c>
      <c r="F25" s="13">
        <f t="shared" si="21"/>
        <v>320106088.50999999</v>
      </c>
      <c r="G25" s="40">
        <f t="shared" si="6"/>
        <v>0.30544135435405456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06.5" customHeight="1" x14ac:dyDescent="0.5">
      <c r="A28" s="51" t="s">
        <v>31</v>
      </c>
      <c r="B28" s="51"/>
      <c r="C28" s="45"/>
      <c r="D28" s="45" t="s">
        <v>32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2026-06-19T07:11:32Z</cp:lastPrinted>
  <dcterms:created xsi:type="dcterms:W3CDTF">2019-07-19T11:40:04Z</dcterms:created>
  <dcterms:modified xsi:type="dcterms:W3CDTF">2026-06-19T07:12:32Z</dcterms:modified>
</cp:coreProperties>
</file>